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<sst xmlns="http://schemas.openxmlformats.org/spreadsheetml/2006/main" count="25" uniqueCount="19">
  <si>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Run 1</t>
  </si>
  <si>
    <t>Run 2</t>
  </si>
  <si>
    <t>Run 3</t>
  </si>
  <si>
    <t>Run 4</t>
  </si>
  <si>
    <t>Run 5</t>
  </si>
  <si>
    <t>Dist 1</t>
  </si>
  <si>
    <t>Dist 2</t>
  </si>
  <si>
    <t>Dist 3</t>
  </si>
  <si>
    <t>Dist 4</t>
  </si>
  <si>
    <t>Angle 1</t>
  </si>
  <si>
    <t>Angle 2</t>
  </si>
  <si>
    <t>Angle 3</t>
  </si>
  <si>
    <t>Differences</t>
  </si>
  <si>
    <t>Raw Data</t>
  </si>
  <si>
    <t>Avg Distance</t>
  </si>
  <si>
    <t>Avg Distance Difference</t>
  </si>
  <si>
    <t>Avg Angle</t>
  </si>
  <si>
    <t>Avg Angle Diff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</si>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</sst>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M7" sqref="M7"/>
    </sheetView>
  </sheetViews>
  <sheetFormatPr defaultColWidth="9.140625" defaultRowHeight="12.75"/>
  <sheetData>
    <row r="1" ht="12.75">
      <c r="A1" s="1" t="s">
        <v>13</v>
      </c>
    </row>
    <row r="2" spans="2:8" ht="12.7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</row>
    <row r="3" spans="1:8" ht="12.75">
      <c r="A3" t="s">
        <v>0</v>
      </c>
      <c r="B3">
        <v>199.4</v>
      </c>
      <c r="C3">
        <v>207</v>
      </c>
      <c r="D3">
        <v>195.6</v>
      </c>
      <c r="E3">
        <v>196.9</v>
      </c>
      <c r="F3">
        <v>96</v>
      </c>
      <c r="G3">
        <v>93</v>
      </c>
      <c r="H3">
        <v>86</v>
      </c>
    </row>
    <row r="4" spans="1:8" ht="12.75">
      <c r="A4" t="s">
        <v>1</v>
      </c>
      <c r="B4">
        <v>203.2</v>
      </c>
      <c r="C4">
        <v>205.7</v>
      </c>
      <c r="D4">
        <v>195.6</v>
      </c>
      <c r="E4">
        <v>195.6</v>
      </c>
      <c r="F4">
        <v>95</v>
      </c>
      <c r="G4">
        <v>100</v>
      </c>
      <c r="H4">
        <v>93</v>
      </c>
    </row>
    <row r="5" spans="1:8" ht="12.75">
      <c r="A5" t="s">
        <v>2</v>
      </c>
      <c r="B5">
        <v>196.9</v>
      </c>
      <c r="C5">
        <v>205.7</v>
      </c>
      <c r="D5">
        <v>195.6</v>
      </c>
      <c r="E5">
        <v>195.6</v>
      </c>
      <c r="F5">
        <v>99</v>
      </c>
      <c r="G5">
        <v>98</v>
      </c>
      <c r="H5">
        <v>92</v>
      </c>
    </row>
    <row r="6" spans="1:8" ht="12.75">
      <c r="A6" t="s">
        <v>3</v>
      </c>
      <c r="B6">
        <v>199.4</v>
      </c>
      <c r="C6">
        <v>206.4</v>
      </c>
      <c r="D6">
        <v>196.2</v>
      </c>
      <c r="E6">
        <v>196.9</v>
      </c>
      <c r="F6">
        <v>99</v>
      </c>
      <c r="G6">
        <v>96</v>
      </c>
      <c r="H6">
        <v>94</v>
      </c>
    </row>
    <row r="7" spans="1:8" ht="12.75">
      <c r="A7" t="s">
        <v>4</v>
      </c>
      <c r="B7">
        <v>198.8</v>
      </c>
      <c r="C7">
        <v>206.4</v>
      </c>
      <c r="D7">
        <v>196.2</v>
      </c>
      <c r="E7">
        <v>196.9</v>
      </c>
      <c r="F7">
        <v>93</v>
      </c>
      <c r="G7">
        <v>97</v>
      </c>
      <c r="H7">
        <v>90</v>
      </c>
    </row>
    <row r="9" ht="12.75">
      <c r="A9" s="1" t="s">
        <v>12</v>
      </c>
    </row>
    <row r="10" spans="1:8" ht="12.75">
      <c r="A10" t="s">
        <v>0</v>
      </c>
      <c r="B10">
        <f aca="true" t="shared" si="0" ref="B10:E14">B3-200</f>
        <v>-0.5999999999999943</v>
      </c>
      <c r="C10">
        <f t="shared" si="0"/>
        <v>7</v>
      </c>
      <c r="D10">
        <f t="shared" si="0"/>
        <v>-4.400000000000006</v>
      </c>
      <c r="E10">
        <f t="shared" si="0"/>
        <v>-3.0999999999999943</v>
      </c>
      <c r="F10">
        <f aca="true" t="shared" si="1" ref="F10:H12">F3-90</f>
        <v>6</v>
      </c>
      <c r="G10">
        <f t="shared" si="1"/>
        <v>3</v>
      </c>
      <c r="H10">
        <f t="shared" si="1"/>
        <v>-4</v>
      </c>
    </row>
    <row r="11" spans="1:8" ht="12.75">
      <c r="A11" t="s">
        <v>1</v>
      </c>
      <c r="B11">
        <f t="shared" si="0"/>
        <v>3.1999999999999886</v>
      </c>
      <c r="C11">
        <f t="shared" si="0"/>
        <v>5.699999999999989</v>
      </c>
      <c r="D11">
        <f t="shared" si="0"/>
        <v>-4.400000000000006</v>
      </c>
      <c r="E11">
        <f t="shared" si="0"/>
        <v>-4.400000000000006</v>
      </c>
      <c r="F11">
        <f t="shared" si="1"/>
        <v>5</v>
      </c>
      <c r="G11">
        <f t="shared" si="1"/>
        <v>10</v>
      </c>
      <c r="H11">
        <f t="shared" si="1"/>
        <v>3</v>
      </c>
    </row>
    <row r="12" spans="1:8" ht="12.75">
      <c r="A12" t="s">
        <v>2</v>
      </c>
      <c r="B12">
        <f t="shared" si="0"/>
        <v>-3.0999999999999943</v>
      </c>
      <c r="C12">
        <f t="shared" si="0"/>
        <v>5.699999999999989</v>
      </c>
      <c r="D12">
        <f t="shared" si="0"/>
        <v>-4.400000000000006</v>
      </c>
      <c r="E12">
        <f t="shared" si="0"/>
        <v>-4.400000000000006</v>
      </c>
      <c r="F12">
        <f t="shared" si="1"/>
        <v>9</v>
      </c>
      <c r="G12">
        <f t="shared" si="1"/>
        <v>8</v>
      </c>
      <c r="H12">
        <f t="shared" si="1"/>
        <v>2</v>
      </c>
    </row>
    <row r="13" spans="1:8" ht="12.75">
      <c r="A13" t="s">
        <v>3</v>
      </c>
      <c r="B13">
        <f t="shared" si="0"/>
        <v>-0.5999999999999943</v>
      </c>
      <c r="C13">
        <f t="shared" si="0"/>
        <v>6.400000000000006</v>
      </c>
      <c r="D13">
        <f t="shared" si="0"/>
        <v>-3.8000000000000114</v>
      </c>
      <c r="E13">
        <f t="shared" si="0"/>
        <v>-3.0999999999999943</v>
      </c>
      <c r="F13">
        <f>F6-90</f>
        <v>9</v>
      </c>
      <c r="G13">
        <f>G6-90</f>
        <v>6</v>
      </c>
      <c r="H13">
        <f>H6-90</f>
        <v>4</v>
      </c>
    </row>
    <row r="14" spans="1:8" ht="12.75">
      <c r="A14" t="s">
        <v>4</v>
      </c>
      <c r="B14">
        <f t="shared" si="0"/>
        <v>-1.1999999999999886</v>
      </c>
      <c r="C14">
        <f t="shared" si="0"/>
        <v>6.400000000000006</v>
      </c>
      <c r="D14">
        <f t="shared" si="0"/>
        <v>-3.8000000000000114</v>
      </c>
      <c r="E14">
        <f t="shared" si="0"/>
        <v>-3.0999999999999943</v>
      </c>
      <c r="F14">
        <f>F7-90</f>
        <v>3</v>
      </c>
      <c r="G14">
        <f>G7-90</f>
        <v>7</v>
      </c>
      <c r="H14">
        <f>H7-90</f>
        <v>0</v>
      </c>
    </row>
    <row r="16" spans="2:8" ht="12.75">
      <c r="B16">
        <f aca="true" t="shared" si="2" ref="B16:H16">SUM(B10:B14)</f>
        <v>-2.299999999999983</v>
      </c>
      <c r="C16">
        <f t="shared" si="2"/>
        <v>31.19999999999999</v>
      </c>
      <c r="D16">
        <f t="shared" si="2"/>
        <v>-20.80000000000004</v>
      </c>
      <c r="E16">
        <f t="shared" si="2"/>
        <v>-18.099999999999994</v>
      </c>
      <c r="F16">
        <f t="shared" si="2"/>
        <v>32</v>
      </c>
      <c r="G16">
        <f t="shared" si="2"/>
        <v>34</v>
      </c>
      <c r="H16">
        <f t="shared" si="2"/>
        <v>5</v>
      </c>
    </row>
    <row r="17" spans="5:8" ht="12.75">
      <c r="E17">
        <f>SUM(B16:E16)</f>
        <v>-10.000000000000028</v>
      </c>
      <c r="H17">
        <f>SUM(F16:H16)</f>
        <v>71</v>
      </c>
    </row>
    <row r="18" spans="3:8" ht="12.75">
      <c r="C18" t="s">
        <v>15</v>
      </c>
      <c r="E18">
        <f>E17/20</f>
        <v>-0.5000000000000014</v>
      </c>
      <c r="F18" s="2" t="s">
        <v>17</v>
      </c>
      <c r="H18">
        <f>H17/15</f>
        <v>4.733333333333333</v>
      </c>
    </row>
    <row r="19" spans="3:8" ht="12.75">
      <c r="C19" t="s">
        <v>14</v>
      </c>
      <c r="E19">
        <f>E18+200</f>
        <v>199.5</v>
      </c>
      <c r="F19" s="2" t="s">
        <v>16</v>
      </c>
      <c r="H19">
        <f>H18+90</f>
        <v>94.73333333333333</v>
      </c>
    </row>
    <row r="21" spans="3:8" ht="12.75">
      <c r="C21" t="s">
        <v>18</v>
      </c>
      <c r="E21">
        <f>STDEV(B10:E14)</f>
        <v>4.397487320827897</v>
      </c>
      <c r="F21" t="s">
        <v>18</v>
      </c>
      <c r="H21">
        <f>STDEV(F10:H14)</f>
        <v>3.76955220278534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Dodds</dc:creator>
  <cp:keywords/>
  <dc:description/>
  <cp:lastModifiedBy>Zach Dodds</cp:lastModifiedBy>
  <cp:lastPrinted>2005-02-10T01:35:44Z</cp:lastPrinted>
  <dcterms:created xsi:type="dcterms:W3CDTF">2005-02-10T01:35:37Z</dcterms:created>
  <dcterms:modified xsi:type="dcterms:W3CDTF">2005-02-12T04:17:56Z</dcterms:modified>
  <cp:category/>
  <cp:version/>
  <cp:contentType/>
  <cp:contentStatus/>
</cp:coreProperties>
</file>